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<sst xmlns="http://schemas.openxmlformats.org/spreadsheetml/2006/main" count="106" uniqueCount="106">
  <si>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bourreau</t>
  </si>
  <si>
    <t>quartier</t>
  </si>
  <si>
    <t>accord</t>
  </si>
  <si>
    <t>service</t>
  </si>
  <si>
    <t>travail</t>
  </si>
  <si>
    <t>vieux</t>
  </si>
  <si>
    <t>audience</t>
  </si>
  <si>
    <t>arrestation</t>
  </si>
  <si>
    <t>prof</t>
  </si>
  <si>
    <t>étude</t>
  </si>
  <si>
    <t>nomination</t>
  </si>
  <si>
    <t>façon</t>
  </si>
  <si>
    <t>OGC</t>
  </si>
  <si>
    <t>impôt</t>
  </si>
  <si>
    <t>maman</t>
  </si>
  <si>
    <t>États-Unis</t>
  </si>
  <si>
    <t>idée</t>
  </si>
  <si>
    <t>AIRBUS</t>
  </si>
  <si>
    <t>Occurrence</t>
  </si>
  <si>
    <t>Turquie</t>
  </si>
  <si>
    <t>ordre</t>
  </si>
  <si>
    <t>dernier</t>
  </si>
  <si>
    <t>enfant</t>
  </si>
  <si>
    <t>renouvellement</t>
  </si>
  <si>
    <t>chat</t>
  </si>
  <si>
    <t>loi</t>
  </si>
  <si>
    <t>arabe</t>
  </si>
  <si>
    <t>Total</t>
  </si>
  <si>
    <t>posture</t>
  </si>
  <si>
    <t>histoire</t>
  </si>
  <si>
    <t>vie</t>
  </si>
  <si>
    <t>situation</t>
  </si>
  <si>
    <t>mineur</t>
  </si>
  <si>
    <t>peur</t>
  </si>
  <si>
    <t>famille</t>
  </si>
  <si>
    <t>justice</t>
  </si>
  <si>
    <t>expulsion</t>
  </si>
  <si>
    <t>société</t>
  </si>
  <si>
    <t>allégeance</t>
  </si>
  <si>
    <t>amour</t>
  </si>
  <si>
    <t>Essonne</t>
  </si>
  <si>
    <t>virage</t>
  </si>
  <si>
    <t>cancer</t>
  </si>
  <si>
    <t>raison</t>
  </si>
  <si>
    <t>rupture</t>
  </si>
  <si>
    <t>injustice</t>
  </si>
  <si>
    <t>gros</t>
  </si>
  <si>
    <t>jeune</t>
  </si>
  <si>
    <t>correctionnelle</t>
  </si>
  <si>
    <t>nouveau</t>
  </si>
  <si>
    <t>jour</t>
  </si>
  <si>
    <t>vrai</t>
  </si>
  <si>
    <t>gens</t>
  </si>
  <si>
    <t>Pourcentage</t>
  </si>
  <si>
    <t>voyou</t>
  </si>
  <si>
    <t>meilleur</t>
  </si>
  <si>
    <t>supplémentaire</t>
  </si>
  <si>
    <t>générosité</t>
  </si>
  <si>
    <t>contrat</t>
  </si>
  <si>
    <t>homme</t>
  </si>
  <si>
    <t>nucléaire</t>
  </si>
  <si>
    <t>Mot</t>
  </si>
  <si>
    <t>décision</t>
  </si>
  <si>
    <t>Max</t>
  </si>
  <si>
    <t>démocratie</t>
  </si>
  <si>
    <t>école</t>
  </si>
  <si>
    <t>immigration</t>
  </si>
  <si>
    <t>fonctionnaire</t>
  </si>
  <si>
    <t>année</t>
  </si>
  <si>
    <t>dossier</t>
  </si>
  <si>
    <t>fiscalité</t>
  </si>
  <si>
    <t>emploi</t>
  </si>
  <si>
    <t>crise</t>
  </si>
  <si>
    <t>extrême</t>
  </si>
  <si>
    <t>problème</t>
  </si>
  <si>
    <t>Nice</t>
  </si>
  <si>
    <t>logement</t>
  </si>
  <si>
    <t>sélection</t>
  </si>
  <si>
    <t>filière</t>
  </si>
  <si>
    <t>gouvernement</t>
  </si>
  <si>
    <t>régime</t>
  </si>
  <si>
    <t>responsabilité</t>
  </si>
  <si>
    <t>médecin</t>
  </si>
  <si>
    <t>musulman</t>
  </si>
  <si>
    <t>ambition</t>
  </si>
  <si>
    <t>Jaurès</t>
  </si>
  <si>
    <t>inflation</t>
  </si>
  <si>
    <t>feu</t>
  </si>
  <si>
    <t>minorité</t>
  </si>
  <si>
    <t>république</t>
  </si>
  <si>
    <t>Israël</t>
  </si>
  <si>
    <t>immeuble</t>
  </si>
  <si>
    <t>moment</t>
  </si>
  <si>
    <t>gauche</t>
  </si>
  <si>
    <t>mois</t>
  </si>
  <si>
    <t>femme</t>
  </si>
  <si>
    <t>observatoire</t>
  </si>
  <si>
    <t>public</t>
  </si>
  <si>
    <t>gaz</t>
  </si>
  <si>
    <t>Europe</t>
  </si>
  <si>
    <t>15030 Textes</t>
  </si>
  <si>
    <t>violence</t>
  </si>
  <si>
    <t>social</t>
  </si>
  <si>
    <t>actionnaire</t>
  </si>
  <si>
    <t>liberté</t>
  </si>
  <si>
    <t>augmentation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</si>
</sst>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5.1428571428571" customWidth="1"/>
    <col min="2" max="2" width="13.2857142857143" customWidth="1"/>
    <col min="3" max="3" width="12.2857142857143" customWidth="1"/>
  </cols>
  <sheetData>
    <row r="1" spans="1:1" ht="12.75" customHeight="1">
      <c r="A1" s="1" t="s">
        <v>100</v>
      </c>
    </row>
    <row r="2" spans="1:5" ht="12.75" customHeight="1">
      <c r="A2" s="1" t="s">
        <v>61</v>
      </c>
      <c s="1" t="s">
        <v>53</v>
      </c>
      <c s="1" t="s">
        <v>18</v>
      </c>
      <c s="1" t="s">
        <v>63</v>
      </c>
      <c s="1" t="s">
        <v>27</v>
      </c>
    </row>
    <row r="3" spans="1:5" ht="12.75" customHeight="1">
      <c r="A3" t="s">
        <v>4</v>
      </c>
      <c s="2">
        <f ca="1">447/15030</f>
      </c>
      <c>
        <v>447</v>
      </c>
      <c>
        <v>5</v>
      </c>
      <c>
        <v>516</v>
      </c>
    </row>
    <row r="4" spans="1:5" ht="12.75" customHeight="1">
      <c r="A4" t="s">
        <v>74</v>
      </c>
      <c s="2">
        <f ca="1">361/15030</f>
      </c>
      <c>
        <v>361</v>
      </c>
      <c>
        <v>4</v>
      </c>
      <c>
        <v>396</v>
      </c>
    </row>
    <row r="5" spans="1:5" ht="12.75" customHeight="1">
      <c r="A5" t="s">
        <v>52</v>
      </c>
      <c s="2">
        <f ca="1">320/15030</f>
      </c>
      <c>
        <v>320</v>
      </c>
      <c>
        <v>3</v>
      </c>
      <c>
        <v>344</v>
      </c>
    </row>
    <row r="6" spans="1:5" ht="12.75" customHeight="1">
      <c r="A6" t="s">
        <v>89</v>
      </c>
      <c s="2">
        <f ca="1">278/15030</f>
      </c>
      <c>
        <v>278</v>
      </c>
      <c>
        <v>2</v>
      </c>
      <c>
        <v>293</v>
      </c>
    </row>
    <row r="7" spans="1:5" ht="12.75" customHeight="1">
      <c r="A7" t="s">
        <v>22</v>
      </c>
      <c s="2">
        <f ca="1">261/15030</f>
      </c>
      <c>
        <v>261</v>
      </c>
      <c>
        <v>3</v>
      </c>
      <c>
        <v>282</v>
      </c>
    </row>
    <row r="8" spans="1:5" ht="12.75" customHeight="1">
      <c r="A8" t="s">
        <v>34</v>
      </c>
      <c s="2">
        <f ca="1">230/15030</f>
      </c>
      <c>
        <v>230</v>
      </c>
      <c>
        <v>3</v>
      </c>
      <c>
        <v>256</v>
      </c>
    </row>
    <row r="9" spans="1:5" ht="12.75" customHeight="1">
      <c r="A9" t="s">
        <v>47</v>
      </c>
      <c s="2">
        <f ca="1">230/15030</f>
      </c>
      <c>
        <v>230</v>
      </c>
      <c>
        <v>3</v>
      </c>
      <c>
        <v>250</v>
      </c>
    </row>
    <row r="10" spans="1:5" ht="12.75" customHeight="1">
      <c r="A10" t="s">
        <v>102</v>
      </c>
      <c s="2">
        <f ca="1">226/15030</f>
      </c>
      <c>
        <v>226</v>
      </c>
      <c>
        <v>2</v>
      </c>
      <c>
        <v>242</v>
      </c>
    </row>
    <row r="11" spans="1:5" ht="12.75" customHeight="1">
      <c r="A11" t="s">
        <v>66</v>
      </c>
      <c s="2">
        <f ca="1">220/15030</f>
      </c>
      <c>
        <v>220</v>
      </c>
      <c>
        <v>3</v>
      </c>
      <c>
        <v>246</v>
      </c>
    </row>
    <row r="12" spans="1:5" ht="12.75" customHeight="1">
      <c r="A12" t="s">
        <v>71</v>
      </c>
      <c s="2">
        <f ca="1">219/15030</f>
      </c>
      <c>
        <v>219</v>
      </c>
      <c>
        <v>5</v>
      </c>
      <c>
        <v>258</v>
      </c>
    </row>
    <row r="13" spans="1:5" ht="12.75" customHeight="1">
      <c r="A13" t="s">
        <v>30</v>
      </c>
      <c s="2">
        <f ca="1">219/15030</f>
      </c>
      <c>
        <v>219</v>
      </c>
      <c>
        <v>4</v>
      </c>
      <c>
        <v>246</v>
      </c>
    </row>
    <row r="14" spans="1:5" ht="12.75" customHeight="1">
      <c r="A14" t="s">
        <v>16</v>
      </c>
      <c s="2">
        <f ca="1">196/15030</f>
      </c>
      <c>
        <v>196</v>
      </c>
      <c>
        <v>3</v>
      </c>
      <c>
        <v>204</v>
      </c>
    </row>
    <row r="15" spans="1:5" ht="12.75" customHeight="1">
      <c r="A15" t="s">
        <v>43</v>
      </c>
      <c s="2">
        <f ca="1">194/15030</f>
      </c>
      <c>
        <v>194</v>
      </c>
      <c>
        <v>2</v>
      </c>
      <c>
        <v>199</v>
      </c>
    </row>
    <row r="16" spans="1:5" ht="12.75" customHeight="1">
      <c r="A16" t="s">
        <v>49</v>
      </c>
      <c s="2">
        <f ca="1">192/15030</f>
      </c>
      <c>
        <v>192</v>
      </c>
      <c>
        <v>5</v>
      </c>
      <c>
        <v>198</v>
      </c>
    </row>
    <row r="17" spans="1:5" ht="12.75" customHeight="1">
      <c r="A17" t="s">
        <v>81</v>
      </c>
      <c s="2">
        <f ca="1">182/15030</f>
      </c>
      <c>
        <v>182</v>
      </c>
      <c>
        <v>3</v>
      </c>
      <c>
        <v>191</v>
      </c>
    </row>
    <row r="18" spans="1:5" ht="12.75" customHeight="1">
      <c r="A18" t="s">
        <v>97</v>
      </c>
      <c s="2">
        <f ca="1">180/15030</f>
      </c>
      <c>
        <v>180</v>
      </c>
      <c>
        <v>2</v>
      </c>
      <c>
        <v>190</v>
      </c>
    </row>
    <row r="19" spans="1:5" ht="12.75" customHeight="1">
      <c r="A19" t="s">
        <v>68</v>
      </c>
      <c s="2">
        <f ca="1">179/15030</f>
      </c>
      <c>
        <v>179</v>
      </c>
      <c>
        <v>3</v>
      </c>
      <c>
        <v>189</v>
      </c>
    </row>
    <row r="20" spans="1:5" ht="12.75" customHeight="1">
      <c r="A20" t="s">
        <v>59</v>
      </c>
      <c s="2">
        <f ca="1">177/15030</f>
      </c>
      <c>
        <v>177</v>
      </c>
      <c>
        <v>4</v>
      </c>
      <c>
        <v>195</v>
      </c>
    </row>
    <row r="21" spans="1:5" ht="12.75" customHeight="1">
      <c r="A21" t="s">
        <v>25</v>
      </c>
      <c s="2">
        <f ca="1">170/15030</f>
      </c>
      <c>
        <v>170</v>
      </c>
      <c>
        <v>3</v>
      </c>
      <c>
        <v>185</v>
      </c>
    </row>
    <row r="22" spans="1:5" ht="12.75" customHeight="1">
      <c r="A22" t="s">
        <v>99</v>
      </c>
      <c s="2">
        <f ca="1">163/15030</f>
      </c>
      <c>
        <v>163</v>
      </c>
      <c>
        <v>4</v>
      </c>
      <c>
        <v>193</v>
      </c>
    </row>
    <row r="23" spans="1:5" ht="12.75" customHeight="1">
      <c r="A23" t="s">
        <v>94</v>
      </c>
      <c s="2">
        <f ca="1">163/15030</f>
      </c>
      <c>
        <v>163</v>
      </c>
      <c>
        <v>2</v>
      </c>
      <c>
        <v>173</v>
      </c>
    </row>
    <row r="24" spans="1:5" ht="12.75" customHeight="1">
      <c r="A24" t="s">
        <v>11</v>
      </c>
      <c s="2">
        <f ca="1">161/15030</f>
      </c>
      <c>
        <v>161</v>
      </c>
      <c>
        <v>3</v>
      </c>
      <c>
        <v>168</v>
      </c>
    </row>
    <row r="25" spans="1:5" ht="12.75" customHeight="1">
      <c r="A25" t="s">
        <v>21</v>
      </c>
      <c s="2">
        <f ca="1">161/15030</f>
      </c>
      <c>
        <v>161</v>
      </c>
      <c>
        <v>4</v>
      </c>
      <c>
        <v>166</v>
      </c>
    </row>
    <row r="26" spans="1:5" ht="12.75" customHeight="1">
      <c r="A26" t="s">
        <v>92</v>
      </c>
      <c s="2">
        <f ca="1">161/15030</f>
      </c>
      <c>
        <v>161</v>
      </c>
      <c>
        <v>2</v>
      </c>
      <c>
        <v>166</v>
      </c>
    </row>
    <row r="27" spans="1:5" ht="12.75" customHeight="1">
      <c r="A27" t="s">
        <v>50</v>
      </c>
      <c s="2">
        <f ca="1">159/15030</f>
      </c>
      <c>
        <v>159</v>
      </c>
      <c>
        <v>3</v>
      </c>
      <c>
        <v>169</v>
      </c>
    </row>
    <row r="28" spans="1:5" ht="12.75" customHeight="1">
      <c r="A28" t="s">
        <v>3</v>
      </c>
      <c s="2">
        <f ca="1">158/15030</f>
      </c>
      <c>
        <v>158</v>
      </c>
      <c>
        <v>2</v>
      </c>
      <c>
        <v>174</v>
      </c>
    </row>
    <row r="29" spans="1:5" ht="12.75" customHeight="1">
      <c r="A29" t="s">
        <v>79</v>
      </c>
      <c s="2">
        <f ca="1">153/15030</f>
      </c>
      <c>
        <v>153</v>
      </c>
      <c>
        <v>2</v>
      </c>
      <c>
        <v>159</v>
      </c>
    </row>
    <row r="30" spans="1:5" ht="12.75" customHeight="1">
      <c r="A30" t="s">
        <v>37</v>
      </c>
      <c s="2">
        <f ca="1">151/15030</f>
      </c>
      <c>
        <v>151</v>
      </c>
      <c>
        <v>2</v>
      </c>
      <c>
        <v>158</v>
      </c>
    </row>
    <row r="31" spans="1:5" ht="12.75" customHeight="1">
      <c r="A31" t="s">
        <v>93</v>
      </c>
      <c s="2">
        <f ca="1">149/15030</f>
      </c>
      <c>
        <v>149</v>
      </c>
      <c>
        <v>2</v>
      </c>
      <c>
        <v>156</v>
      </c>
    </row>
    <row r="32" spans="1:5" ht="12.75" customHeight="1">
      <c r="A32" t="s">
        <v>31</v>
      </c>
      <c s="2">
        <f ca="1">148/15030</f>
      </c>
      <c>
        <v>148</v>
      </c>
      <c>
        <v>2</v>
      </c>
      <c>
        <v>154</v>
      </c>
    </row>
    <row r="33" spans="1:5" ht="12.75" customHeight="1">
      <c r="A33" t="s">
        <v>51</v>
      </c>
      <c s="2">
        <f ca="1">138/15030</f>
      </c>
      <c>
        <v>138</v>
      </c>
      <c>
        <v>5</v>
      </c>
      <c>
        <v>146</v>
      </c>
    </row>
    <row r="34" spans="1:5" ht="12.75" customHeight="1">
      <c r="A34" t="s">
        <v>64</v>
      </c>
      <c s="2">
        <f ca="1">135/15030</f>
      </c>
      <c>
        <v>135</v>
      </c>
      <c>
        <v>2</v>
      </c>
      <c>
        <v>143</v>
      </c>
    </row>
    <row r="35" spans="1:5" ht="12.75" customHeight="1">
      <c r="A35" t="s">
        <v>2</v>
      </c>
      <c s="2">
        <f ca="1">133/15030</f>
      </c>
      <c>
        <v>133</v>
      </c>
      <c>
        <v>3</v>
      </c>
      <c>
        <v>145</v>
      </c>
    </row>
    <row r="36" spans="1:5" ht="12.75" customHeight="1">
      <c r="A36" t="s">
        <v>95</v>
      </c>
      <c s="2">
        <f ca="1">132/15030</f>
      </c>
      <c>
        <v>132</v>
      </c>
      <c>
        <v>3</v>
      </c>
      <c>
        <v>139</v>
      </c>
    </row>
    <row r="37" spans="1:5" ht="12.75" customHeight="1">
      <c r="A37" t="s">
        <v>35</v>
      </c>
      <c s="2">
        <f ca="1">123/15030</f>
      </c>
      <c>
        <v>123</v>
      </c>
      <c>
        <v>2</v>
      </c>
      <c>
        <v>136</v>
      </c>
    </row>
    <row r="38" spans="1:5" ht="12.75" customHeight="1">
      <c r="A38" t="s">
        <v>1</v>
      </c>
      <c s="2">
        <f ca="1">120/15030</f>
      </c>
      <c>
        <v>120</v>
      </c>
      <c>
        <v>3</v>
      </c>
      <c>
        <v>134</v>
      </c>
    </row>
    <row r="39" spans="1:5" ht="12.75" customHeight="1">
      <c r="A39" t="s">
        <v>13</v>
      </c>
      <c s="2">
        <f ca="1">106/15030</f>
      </c>
      <c>
        <v>106</v>
      </c>
      <c>
        <v>4</v>
      </c>
      <c>
        <v>119</v>
      </c>
    </row>
    <row r="40" spans="1:5" ht="12.75" customHeight="1">
      <c r="A40" t="s">
        <v>32</v>
      </c>
      <c s="2">
        <f ca="1">99/15030</f>
      </c>
      <c>
        <v>99</v>
      </c>
      <c>
        <v>4</v>
      </c>
      <c>
        <v>121</v>
      </c>
    </row>
    <row r="41" spans="1:5" ht="12.75" customHeight="1">
      <c r="A41" t="s">
        <v>65</v>
      </c>
      <c s="2">
        <f ca="1">92/15030</f>
      </c>
      <c>
        <v>92</v>
      </c>
      <c>
        <v>2</v>
      </c>
      <c>
        <v>105</v>
      </c>
    </row>
    <row r="42" spans="1:5" ht="12.75" customHeight="1">
      <c r="A42" t="s">
        <v>55</v>
      </c>
      <c s="2">
        <f ca="1">90/15030</f>
      </c>
      <c>
        <v>90</v>
      </c>
      <c>
        <v>3</v>
      </c>
      <c>
        <v>101</v>
      </c>
    </row>
    <row r="43" spans="1:5" ht="12.75" customHeight="1">
      <c r="A43" t="s">
        <v>62</v>
      </c>
      <c s="2">
        <f ca="1">90/15030</f>
      </c>
      <c>
        <v>90</v>
      </c>
      <c>
        <v>3</v>
      </c>
      <c>
        <v>100</v>
      </c>
    </row>
    <row r="44" spans="1:5" ht="12.75" customHeight="1">
      <c r="A44" t="s">
        <v>72</v>
      </c>
      <c s="2">
        <f ca="1">85/15030</f>
      </c>
      <c>
        <v>85</v>
      </c>
      <c>
        <v>3</v>
      </c>
      <c>
        <v>103</v>
      </c>
    </row>
    <row r="45" spans="1:5" ht="12.75" customHeight="1">
      <c r="A45" t="s">
        <v>104</v>
      </c>
      <c s="2">
        <f ca="1">85/15030</f>
      </c>
      <c>
        <v>85</v>
      </c>
      <c>
        <v>3</v>
      </c>
      <c>
        <v>100</v>
      </c>
    </row>
    <row r="46" spans="1:5" ht="12.75" customHeight="1">
      <c r="A46" t="s">
        <v>67</v>
      </c>
      <c s="2">
        <f ca="1">83/15030</f>
      </c>
      <c>
        <v>83</v>
      </c>
      <c>
        <v>2</v>
      </c>
      <c>
        <v>92</v>
      </c>
    </row>
    <row r="47" spans="1:5" ht="12.75" customHeight="1">
      <c r="A47" t="s">
        <v>101</v>
      </c>
      <c s="2">
        <f ca="1">81/15030</f>
      </c>
      <c>
        <v>81</v>
      </c>
      <c>
        <v>4</v>
      </c>
      <c>
        <v>91</v>
      </c>
    </row>
    <row r="48" spans="1:5" ht="12.75" customHeight="1">
      <c r="A48" t="s">
        <v>33</v>
      </c>
      <c s="2">
        <f ca="1">73/15030</f>
      </c>
      <c>
        <v>73</v>
      </c>
      <c>
        <v>3</v>
      </c>
      <c>
        <v>83</v>
      </c>
    </row>
    <row r="49" spans="1:5" ht="12.75" customHeight="1">
      <c r="A49" t="s">
        <v>76</v>
      </c>
      <c s="2">
        <f ca="1">68/15030</f>
      </c>
      <c>
        <v>68</v>
      </c>
      <c>
        <v>2</v>
      </c>
      <c>
        <v>76</v>
      </c>
    </row>
    <row r="50" spans="1:5" ht="12.75" customHeight="1">
      <c r="A50" t="s">
        <v>56</v>
      </c>
      <c s="2">
        <f ca="1">67/15030</f>
      </c>
      <c>
        <v>67</v>
      </c>
      <c>
        <v>5</v>
      </c>
      <c>
        <v>88</v>
      </c>
    </row>
    <row r="51" spans="1:5" ht="12.75" customHeight="1">
      <c r="A51" t="s">
        <v>58</v>
      </c>
      <c s="2">
        <f ca="1">64/15030</f>
      </c>
      <c>
        <v>64</v>
      </c>
      <c>
        <v>3</v>
      </c>
      <c>
        <v>72</v>
      </c>
    </row>
    <row r="52" spans="1:5" ht="12.75" customHeight="1">
      <c r="A52" t="s">
        <v>29</v>
      </c>
      <c s="2">
        <f ca="1">62/15030</f>
      </c>
      <c>
        <v>62</v>
      </c>
      <c>
        <v>3</v>
      </c>
      <c>
        <v>74</v>
      </c>
    </row>
    <row r="53" spans="1:5" ht="12.75" customHeight="1">
      <c r="A53" t="s">
        <v>69</v>
      </c>
      <c s="2">
        <f ca="1">58/15030</f>
      </c>
      <c>
        <v>58</v>
      </c>
      <c>
        <v>3</v>
      </c>
      <c>
        <v>66</v>
      </c>
    </row>
    <row r="54" spans="1:5" ht="12.75" customHeight="1">
      <c r="A54" t="s">
        <v>44</v>
      </c>
      <c s="2">
        <f ca="1">57/15030</f>
      </c>
      <c>
        <v>57</v>
      </c>
      <c>
        <v>5</v>
      </c>
      <c>
        <v>65</v>
      </c>
    </row>
    <row r="55" spans="1:5" ht="12.75" customHeight="1">
      <c r="A55" t="s">
        <v>60</v>
      </c>
      <c s="2">
        <f ca="1">53/15030</f>
      </c>
      <c>
        <v>53</v>
      </c>
      <c>
        <v>2</v>
      </c>
      <c>
        <v>62</v>
      </c>
    </row>
    <row r="56" spans="1:5" ht="12.75" customHeight="1">
      <c r="A56" t="s">
        <v>82</v>
      </c>
      <c s="2">
        <f ca="1">48/15030</f>
      </c>
      <c>
        <v>48</v>
      </c>
      <c>
        <v>2</v>
      </c>
      <c>
        <v>55</v>
      </c>
    </row>
    <row r="57" spans="1:5" ht="12.75" customHeight="1">
      <c r="A57" t="s">
        <v>20</v>
      </c>
      <c s="2">
        <f ca="1">47/15030</f>
      </c>
      <c>
        <v>47</v>
      </c>
      <c>
        <v>3</v>
      </c>
      <c>
        <v>55</v>
      </c>
    </row>
    <row r="58" spans="1:5" ht="12.75" customHeight="1">
      <c r="A58" t="s">
        <v>78</v>
      </c>
      <c s="2">
        <f ca="1">41/15030</f>
      </c>
      <c>
        <v>41</v>
      </c>
      <c>
        <v>3</v>
      </c>
      <c>
        <v>52</v>
      </c>
    </row>
    <row r="59" spans="1:5" ht="12.75" customHeight="1">
      <c r="A59" t="s">
        <v>73</v>
      </c>
      <c s="2">
        <f ca="1">37/15030</f>
      </c>
      <c>
        <v>37</v>
      </c>
      <c>
        <v>3</v>
      </c>
      <c>
        <v>44</v>
      </c>
    </row>
    <row r="60" spans="1:5" ht="12.75" customHeight="1">
      <c r="A60" t="s">
        <v>46</v>
      </c>
      <c s="2">
        <f ca="1">36/15030</f>
      </c>
      <c>
        <v>36</v>
      </c>
      <c>
        <v>5</v>
      </c>
      <c>
        <v>46</v>
      </c>
    </row>
    <row r="61" spans="1:5" ht="12.75" customHeight="1">
      <c r="A61" t="s">
        <v>90</v>
      </c>
      <c s="2">
        <f ca="1">36/15030</f>
      </c>
      <c>
        <v>36</v>
      </c>
      <c>
        <v>3</v>
      </c>
      <c>
        <v>43</v>
      </c>
    </row>
    <row r="62" spans="1:5" ht="12.75" customHeight="1">
      <c r="A62" t="s">
        <v>105</v>
      </c>
      <c s="2">
        <f ca="1">36/15030</f>
      </c>
      <c>
        <v>36</v>
      </c>
      <c>
        <v>3</v>
      </c>
      <c>
        <v>42</v>
      </c>
    </row>
    <row r="63" spans="1:5" ht="12.75" customHeight="1">
      <c r="A63" t="s">
        <v>80</v>
      </c>
      <c s="2">
        <f ca="1">35/15030</f>
      </c>
      <c>
        <v>35</v>
      </c>
      <c>
        <v>3</v>
      </c>
      <c>
        <v>41</v>
      </c>
    </row>
    <row r="64" spans="1:5" ht="12.75" customHeight="1">
      <c r="A64" t="s">
        <v>17</v>
      </c>
      <c s="2">
        <f ca="1">34/15030</f>
      </c>
      <c>
        <v>34</v>
      </c>
      <c>
        <v>3</v>
      </c>
      <c>
        <v>40</v>
      </c>
    </row>
    <row r="65" spans="1:5" ht="12.75" customHeight="1">
      <c r="A65" t="s">
        <v>54</v>
      </c>
      <c s="2">
        <f ca="1">34/15030</f>
      </c>
      <c>
        <v>34</v>
      </c>
      <c>
        <v>2</v>
      </c>
      <c>
        <v>40</v>
      </c>
    </row>
    <row r="66" spans="1:5" ht="12.75" customHeight="1">
      <c r="A66" t="s">
        <v>84</v>
      </c>
      <c s="2">
        <f ca="1">33/15030</f>
      </c>
      <c>
        <v>33</v>
      </c>
      <c>
        <v>2</v>
      </c>
      <c>
        <v>39</v>
      </c>
    </row>
    <row r="67" spans="1:5" ht="12.75" customHeight="1">
      <c r="A67" t="s">
        <v>10</v>
      </c>
      <c s="2">
        <f ca="1">28/15030</f>
      </c>
      <c>
        <v>28</v>
      </c>
      <c>
        <v>3</v>
      </c>
      <c>
        <v>38</v>
      </c>
    </row>
    <row r="68" spans="1:5" ht="12.75" customHeight="1">
      <c r="A68" t="s">
        <v>9</v>
      </c>
      <c s="2">
        <f ca="1">27/15030</f>
      </c>
      <c>
        <v>27</v>
      </c>
      <c>
        <v>3</v>
      </c>
      <c>
        <v>33</v>
      </c>
    </row>
    <row r="69" spans="1:5" ht="12.75" customHeight="1">
      <c r="A69" t="s">
        <v>87</v>
      </c>
      <c s="2">
        <f ca="1">26/15030</f>
      </c>
      <c>
        <v>26</v>
      </c>
      <c>
        <v>3</v>
      </c>
      <c>
        <v>31</v>
      </c>
    </row>
    <row r="70" spans="1:5" ht="12.75" customHeight="1">
      <c r="A70" t="s">
        <v>83</v>
      </c>
      <c s="2">
        <f ca="1">26/15030</f>
      </c>
      <c>
        <v>26</v>
      </c>
      <c>
        <v>3</v>
      </c>
      <c>
        <v>31</v>
      </c>
    </row>
    <row r="71" spans="1:5" ht="12.75" customHeight="1">
      <c r="A71" t="s">
        <v>19</v>
      </c>
      <c s="2">
        <f ca="1">22/15030</f>
      </c>
      <c>
        <v>22</v>
      </c>
      <c>
        <v>3</v>
      </c>
      <c>
        <v>28</v>
      </c>
    </row>
    <row r="72" spans="1:5" ht="12.75" customHeight="1">
      <c r="A72" t="s">
        <v>45</v>
      </c>
      <c s="2">
        <f ca="1">22/15030</f>
      </c>
      <c>
        <v>22</v>
      </c>
      <c>
        <v>3</v>
      </c>
      <c>
        <v>27</v>
      </c>
    </row>
    <row r="73" spans="1:5" ht="12.75" customHeight="1">
      <c r="A73" t="s">
        <v>103</v>
      </c>
      <c s="2">
        <f ca="1">20/15030</f>
      </c>
      <c>
        <v>20</v>
      </c>
      <c>
        <v>4</v>
      </c>
      <c>
        <v>26</v>
      </c>
    </row>
    <row r="74" spans="1:5" ht="12.75" customHeight="1">
      <c r="A74" t="s">
        <v>70</v>
      </c>
      <c s="2">
        <f ca="1">19/15030</f>
      </c>
      <c>
        <v>19</v>
      </c>
      <c>
        <v>3</v>
      </c>
      <c>
        <v>25</v>
      </c>
    </row>
    <row r="75" spans="1:5" ht="12.75" customHeight="1">
      <c r="A75" t="s">
        <v>88</v>
      </c>
      <c s="2">
        <f ca="1">19/15030</f>
      </c>
      <c>
        <v>19</v>
      </c>
      <c>
        <v>3</v>
      </c>
      <c>
        <v>24</v>
      </c>
    </row>
    <row r="76" spans="1:5" ht="12.75" customHeight="1">
      <c r="A76" t="s">
        <v>5</v>
      </c>
      <c s="2">
        <f ca="1">18/15030</f>
      </c>
      <c>
        <v>18</v>
      </c>
      <c>
        <v>3</v>
      </c>
      <c>
        <v>24</v>
      </c>
    </row>
    <row r="77" spans="1:5" ht="12.75" customHeight="1">
      <c r="A77" t="s">
        <v>77</v>
      </c>
      <c s="2">
        <f ca="1">16/15030</f>
      </c>
      <c>
        <v>16</v>
      </c>
      <c>
        <v>2</v>
      </c>
      <c>
        <v>22</v>
      </c>
    </row>
    <row r="78" spans="1:5" ht="12.75" customHeight="1">
      <c r="A78" t="s">
        <v>8</v>
      </c>
      <c s="2">
        <f ca="1">16/15030</f>
      </c>
      <c>
        <v>16</v>
      </c>
      <c>
        <v>4</v>
      </c>
      <c>
        <v>21</v>
      </c>
    </row>
    <row r="79" spans="1:5" ht="12.75" customHeight="1">
      <c r="A79" t="s">
        <v>91</v>
      </c>
      <c s="2">
        <f ca="1">13/15030</f>
      </c>
      <c>
        <v>13</v>
      </c>
      <c>
        <v>3</v>
      </c>
      <c>
        <v>18</v>
      </c>
    </row>
    <row r="80" spans="1:5" ht="12.75" customHeight="1">
      <c r="A80" t="s">
        <v>39</v>
      </c>
      <c s="2">
        <f ca="1">12/15030</f>
      </c>
      <c>
        <v>12</v>
      </c>
      <c>
        <v>5</v>
      </c>
      <c>
        <v>18</v>
      </c>
    </row>
    <row r="81" spans="1:5" ht="12.75" customHeight="1">
      <c r="A81" t="s">
        <v>86</v>
      </c>
      <c s="2">
        <f ca="1">11/15030</f>
      </c>
      <c>
        <v>11</v>
      </c>
      <c>
        <v>3</v>
      </c>
      <c>
        <v>15</v>
      </c>
    </row>
    <row r="82" spans="1:5" ht="12.75" customHeight="1">
      <c r="A82" t="s">
        <v>98</v>
      </c>
      <c s="2">
        <f ca="1">10/15030</f>
      </c>
      <c>
        <v>10</v>
      </c>
      <c>
        <v>5</v>
      </c>
      <c>
        <v>16</v>
      </c>
    </row>
    <row r="83" spans="1:5" ht="12.75" customHeight="1">
      <c r="A83" t="s">
        <v>42</v>
      </c>
      <c s="2">
        <f ca="1">10/15030</f>
      </c>
      <c>
        <v>10</v>
      </c>
      <c>
        <v>2</v>
      </c>
      <c>
        <v>13</v>
      </c>
    </row>
    <row r="84" spans="1:5" ht="12.75" customHeight="1">
      <c r="A84" t="s">
        <v>85</v>
      </c>
      <c s="2">
        <f ca="1">9/15030</f>
      </c>
      <c>
        <v>9</v>
      </c>
      <c>
        <v>2</v>
      </c>
      <c>
        <v>13</v>
      </c>
    </row>
    <row r="85" spans="1:5" ht="12.75" customHeight="1">
      <c r="A85" t="s">
        <v>36</v>
      </c>
      <c s="2">
        <f ca="1">8/15030</f>
      </c>
      <c>
        <v>8</v>
      </c>
      <c>
        <v>3</v>
      </c>
      <c>
        <v>11</v>
      </c>
    </row>
    <row r="86" spans="1:5" ht="12.75" customHeight="1">
      <c r="A86" t="s">
        <v>26</v>
      </c>
      <c s="2">
        <f ca="1">6/15030</f>
      </c>
      <c>
        <v>6</v>
      </c>
      <c>
        <v>4</v>
      </c>
      <c>
        <v>10</v>
      </c>
    </row>
    <row r="87" spans="1:5" ht="12.75" customHeight="1">
      <c r="A87" t="s">
        <v>6</v>
      </c>
      <c s="2">
        <f ca="1">6/15030</f>
      </c>
      <c>
        <v>6</v>
      </c>
      <c>
        <v>2</v>
      </c>
      <c>
        <v>9</v>
      </c>
    </row>
    <row r="88" spans="1:5" ht="12.75" customHeight="1">
      <c r="A88" t="s">
        <v>14</v>
      </c>
      <c s="2">
        <f ca="1">6/15030</f>
      </c>
      <c>
        <v>6</v>
      </c>
      <c>
        <v>3</v>
      </c>
      <c>
        <v>9</v>
      </c>
    </row>
    <row r="89" spans="1:5" ht="12.75" customHeight="1">
      <c r="A89" t="s">
        <v>24</v>
      </c>
      <c s="2">
        <f ca="1">4/15030</f>
      </c>
      <c>
        <v>4</v>
      </c>
      <c>
        <v>2</v>
      </c>
      <c>
        <v>7</v>
      </c>
    </row>
    <row r="90" spans="1:5" ht="12.75" customHeight="1">
      <c r="A90" t="s">
        <v>7</v>
      </c>
      <c s="2">
        <f ca="1">4/15030</f>
      </c>
      <c>
        <v>4</v>
      </c>
      <c>
        <v>2</v>
      </c>
      <c>
        <v>6</v>
      </c>
    </row>
    <row r="91" spans="1:5" ht="12.75" customHeight="1">
      <c r="A91" t="s">
        <v>48</v>
      </c>
      <c s="2">
        <f ca="1">4/15030</f>
      </c>
      <c>
        <v>4</v>
      </c>
      <c>
        <v>3</v>
      </c>
      <c>
        <v>6</v>
      </c>
    </row>
    <row r="92" spans="1:5" ht="12.75" customHeight="1">
      <c r="A92" t="s">
        <v>57</v>
      </c>
      <c s="2">
        <f ca="1">4/15030</f>
      </c>
      <c>
        <v>4</v>
      </c>
      <c>
        <v>2</v>
      </c>
      <c>
        <v>6</v>
      </c>
    </row>
    <row r="93" spans="1:5" ht="12.75" customHeight="1">
      <c r="A93" t="s">
        <v>28</v>
      </c>
      <c s="2">
        <f ca="1">4/15030</f>
      </c>
      <c>
        <v>4</v>
      </c>
      <c>
        <v>3</v>
      </c>
      <c>
        <v>6</v>
      </c>
    </row>
    <row r="94" spans="1:5" ht="12.75" customHeight="1">
      <c r="A94" t="s">
        <v>23</v>
      </c>
      <c s="2">
        <f ca="1">4/15030</f>
      </c>
      <c>
        <v>4</v>
      </c>
      <c>
        <v>3</v>
      </c>
      <c>
        <v>6</v>
      </c>
    </row>
    <row r="95" spans="1:5" ht="12.75" customHeight="1">
      <c r="A95" t="s">
        <v>40</v>
      </c>
      <c s="2">
        <f ca="1">3/15030</f>
      </c>
      <c>
        <v>3</v>
      </c>
      <c>
        <v>3</v>
      </c>
      <c>
        <v>5</v>
      </c>
    </row>
    <row r="96" spans="1:5" ht="12.75" customHeight="1">
      <c r="A96" t="s">
        <v>96</v>
      </c>
      <c s="2">
        <f ca="1">3/15030</f>
      </c>
      <c>
        <v>3</v>
      </c>
      <c>
        <v>3</v>
      </c>
      <c>
        <v>5</v>
      </c>
    </row>
    <row r="97" spans="1:5" ht="12.75" customHeight="1">
      <c r="A97" t="s">
        <v>15</v>
      </c>
      <c s="2">
        <f ca="1">3/15030</f>
      </c>
      <c>
        <v>3</v>
      </c>
      <c>
        <v>3</v>
      </c>
      <c>
        <v>5</v>
      </c>
    </row>
    <row r="98" spans="1:5" ht="12.75" customHeight="1">
      <c r="A98" t="s">
        <v>38</v>
      </c>
      <c s="2">
        <f ca="1">1/15030</f>
      </c>
      <c>
        <v>1</v>
      </c>
      <c>
        <v>3</v>
      </c>
      <c>
        <v>3</v>
      </c>
    </row>
    <row r="99" spans="1:5" ht="12.75" customHeight="1">
      <c r="A99" t="s">
        <v>0</v>
      </c>
      <c s="2">
        <f ca="1">1/15030</f>
      </c>
      <c>
        <v>1</v>
      </c>
      <c>
        <v>3</v>
      </c>
      <c>
        <v>3</v>
      </c>
    </row>
    <row r="100" spans="1:5" ht="12.75" customHeight="1">
      <c r="A100" t="s">
        <v>75</v>
      </c>
      <c s="2">
        <f ca="1">1/15030</f>
      </c>
      <c>
        <v>1</v>
      </c>
      <c>
        <v>3</v>
      </c>
      <c>
        <v>3</v>
      </c>
    </row>
    <row r="101" spans="1:5" ht="12.75" customHeight="1">
      <c r="A101" t="s">
        <v>12</v>
      </c>
      <c s="2">
        <f ca="1">1/15030</f>
      </c>
      <c>
        <v>1</v>
      </c>
      <c>
        <v>3</v>
      </c>
      <c>
        <v>3</v>
      </c>
    </row>
    <row r="102" spans="1:5" ht="12.75" customHeight="1">
      <c r="A102" t="s">
        <v>41</v>
      </c>
      <c s="2">
        <f ca="1">1/15030</f>
      </c>
      <c>
        <v>1</v>
      </c>
      <c>
        <v>3</v>
      </c>
      <c>
        <v>3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